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dB5n4vZLehccU+/4ld80UATXAFDvcFwqMRZimPp0ie0="/>
    </ext>
  </extLst>
</workbook>
</file>

<file path=xl/sharedStrings.xml><?xml version="1.0" encoding="utf-8"?>
<sst xmlns="http://schemas.openxmlformats.org/spreadsheetml/2006/main" count="86" uniqueCount="58">
  <si>
    <t>Onboarding Speed OKR Tracker</t>
  </si>
  <si>
    <t>Editable OKR Template  ·  profit.co  ·  Healthcare / MedTech  ·  HR / People  ·  Clinical Hiring</t>
  </si>
  <si>
    <t>Company:</t>
  </si>
  <si>
    <t>Department:</t>
  </si>
  <si>
    <t>Department:  HR / People · Clinical Hiring</t>
  </si>
  <si>
    <t>Quarter:</t>
  </si>
  <si>
    <t>Quarter:  Q4 2026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</si>
  <si>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</si>
  <si>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</si>
  <si>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</si>
  <si>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</si>
  <si>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</si>
  <si>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</si>
  <si>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</si>
  <si>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</si>
  <si>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</si>
  <si>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</si>
  <si>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</si>
  <si>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</si>
  <si>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Shorten time to full productivity for new clinical hires</t>
  </si>
  <si>
    <t>Q4-2026</t>
  </si>
  <si>
    <t>Claire Dunn</t>
  </si>
  <si>
    <t xml:space="preserve">      KR1.1</t>
  </si>
  <si>
    <t xml:space="preserve">      Reduce median time-to-independent-practice from 38 to 18 days</t>
  </si>
  <si>
    <t>↓  Time-to-practice (days)</t>
  </si>
  <si>
    <t xml:space="preserve">      KR1.2</t>
  </si>
  <si>
    <t xml:space="preserve">      Cut hire-to-first-assignment time from 21 to 7 days</t>
  </si>
  <si>
    <t>Marco Silva</t>
  </si>
  <si>
    <t>↓  Hire-to-first-assignment (days)</t>
  </si>
  <si>
    <t xml:space="preserve">      KR1.3</t>
  </si>
  <si>
    <t xml:space="preserve">O2:  </t>
  </si>
  <si>
    <t xml:space="preserve">      Raise 30-day core-training completion from 30% to 90% of new hires</t>
  </si>
  <si>
    <t>Priscilla Ng</t>
  </si>
  <si>
    <t>↑  30-day training complete</t>
  </si>
  <si>
    <t xml:space="preserve">      KR2.1</t>
  </si>
  <si>
    <t>O2:  Complete pre-start and onboarding requirements on time</t>
  </si>
  <si>
    <t>Trent Baker</t>
  </si>
  <si>
    <t xml:space="preserve">      KR2.2</t>
  </si>
  <si>
    <t xml:space="preserve">      KR2.3</t>
  </si>
  <si>
    <t xml:space="preserve">      Raise pre-start paperwork completion before day one from 60% to 100%</t>
  </si>
  <si>
    <t xml:space="preserve">O3:  </t>
  </si>
  <si>
    <t>↑  Pre-start paperwork complete</t>
  </si>
  <si>
    <t xml:space="preserve">      Raise day-one system-access readiness from 40% to 100% of new hires</t>
  </si>
  <si>
    <t>Vikram Shah</t>
  </si>
  <si>
    <t>↑  Day-one access ready</t>
  </si>
  <si>
    <t xml:space="preserve">      KR3.1</t>
  </si>
  <si>
    <t xml:space="preserve">      Raise orientation-to-competency sign-off completion from 50% to 100%</t>
  </si>
  <si>
    <t xml:space="preserve">      KR3.2</t>
  </si>
  <si>
    <t>Nadine Foster</t>
  </si>
  <si>
    <t>↑  Competency sign-off</t>
  </si>
  <si>
    <t xml:space="preserve">      KR3.3</t>
  </si>
  <si>
    <t>O3:  Improve the new-hire experience and early retention</t>
  </si>
  <si>
    <t xml:space="preserve">      Raise 30-day new-hire onboarding-satisfaction score from 60% to 100%</t>
  </si>
  <si>
    <t>↑  30-day satisfaction</t>
  </si>
  <si>
    <t xml:space="preserve">      Raise 30/60/90-day check-in completion from 55% to 87% of new hires</t>
  </si>
  <si>
    <t>↑  30/60/90 check-ins done</t>
  </si>
  <si>
    <t xml:space="preserve">      Reduce first-90-day new-hire departures from 18 to 10 per quarter</t>
  </si>
  <si>
    <t>↓  First-90-day departures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</si>
</sst>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0.4461375661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0.6928571429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IF(H11="","",MAX(0,MIN(1,(38-H11)/(38-18))))</f>
        <v>0.65</v>
      </c>
      <c r="F11" s="19" t="str">
        <f t="shared" si="1"/>
        <v>On Track</v>
      </c>
      <c r="G11" s="22">
        <v>26.0</v>
      </c>
      <c r="H11" s="22">
        <v>25.0</v>
      </c>
    </row>
    <row r="12" ht="30.0" customHeight="1">
      <c r="A12" s="18" t="s">
        <v>26</v>
      </c>
      <c r="B12" s="19" t="s">
        <v>20</v>
      </c>
      <c r="C12" s="20" t="s">
        <v>27</v>
      </c>
      <c r="D12" s="19" t="s">
        <v>28</v>
      </c>
      <c r="E12" s="21">
        <f>IF(H12="","",MAX(0,MIN(1,(21-H12)/(21-7))))</f>
        <v>0.4285714286</v>
      </c>
      <c r="F12" s="19" t="str">
        <f t="shared" si="1"/>
        <v>At Risk</v>
      </c>
      <c r="G12" s="22">
        <v>13.0</v>
      </c>
      <c r="H12" s="22">
        <v>15.0</v>
      </c>
    </row>
    <row r="13" ht="30.0" customHeight="1">
      <c r="A13" s="18" t="s">
        <v>31</v>
      </c>
      <c r="B13" s="19" t="s">
        <v>20</v>
      </c>
      <c r="C13" s="20" t="s">
        <v>32</v>
      </c>
      <c r="D13" s="19" t="s">
        <v>33</v>
      </c>
      <c r="E13" s="21">
        <f>IF(H13="","",MAX(0,MIN(1,(H13-30)/(90-30))))</f>
        <v>1</v>
      </c>
      <c r="F13" s="19" t="str">
        <f t="shared" si="1"/>
        <v>Completed</v>
      </c>
      <c r="G13" s="22">
        <v>72.0</v>
      </c>
      <c r="H13" s="22">
        <v>90.0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0.4288888889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39</v>
      </c>
      <c r="B15" s="19" t="s">
        <v>20</v>
      </c>
      <c r="C15" s="20" t="s">
        <v>36</v>
      </c>
      <c r="D15" s="19" t="s">
        <v>41</v>
      </c>
      <c r="E15" s="21">
        <f>IF(H15="","",MAX(0,MIN(1,(H15-60)/(100-60))))</f>
        <v>0.45</v>
      </c>
      <c r="F15" s="19" t="str">
        <f t="shared" si="1"/>
        <v>At Risk</v>
      </c>
      <c r="G15" s="22">
        <v>88.0</v>
      </c>
      <c r="H15" s="22">
        <v>78.0</v>
      </c>
    </row>
    <row r="16" ht="30.0" customHeight="1">
      <c r="A16" s="18" t="s">
        <v>42</v>
      </c>
      <c r="B16" s="19" t="s">
        <v>20</v>
      </c>
      <c r="C16" s="20" t="s">
        <v>43</v>
      </c>
      <c r="D16" s="19" t="s">
        <v>44</v>
      </c>
      <c r="E16" s="21">
        <f>IF(H16="","",MAX(0,MIN(1,(H16-40)/(100-40))))</f>
        <v>0.2166666667</v>
      </c>
      <c r="F16" s="19" t="str">
        <f t="shared" si="1"/>
        <v>In Trouble</v>
      </c>
      <c r="G16" s="22">
        <v>80.0</v>
      </c>
      <c r="H16" s="22">
        <v>53.0</v>
      </c>
    </row>
    <row r="17" ht="30.0" customHeight="1">
      <c r="A17" s="18" t="s">
        <v>46</v>
      </c>
      <c r="B17" s="19" t="s">
        <v>20</v>
      </c>
      <c r="C17" s="20" t="s">
        <v>48</v>
      </c>
      <c r="D17" s="19" t="s">
        <v>49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51</v>
      </c>
      <c r="B18" s="13" t="s">
        <v>20</v>
      </c>
      <c r="C18" s="14" t="s">
        <v>48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52</v>
      </c>
      <c r="B19" s="19" t="s">
        <v>20</v>
      </c>
      <c r="C19" s="20" t="s">
        <v>36</v>
      </c>
      <c r="D19" s="19" t="s">
        <v>53</v>
      </c>
      <c r="E19" s="21">
        <f>IF(H19="","",MAX(0,MIN(1,(H19-60)/(100-60))))</f>
        <v>0.4</v>
      </c>
      <c r="F19" s="19" t="str">
        <f t="shared" si="1"/>
        <v>At Risk</v>
      </c>
      <c r="G19" s="22">
        <v>88.0</v>
      </c>
      <c r="H19" s="22">
        <v>76.0</v>
      </c>
    </row>
    <row r="20" ht="30.0" customHeight="1">
      <c r="A20" s="18" t="s">
        <v>54</v>
      </c>
      <c r="B20" s="19" t="s">
        <v>20</v>
      </c>
      <c r="C20" s="20" t="s">
        <v>21</v>
      </c>
      <c r="D20" s="19" t="s">
        <v>55</v>
      </c>
      <c r="E20" s="21">
        <f>IF(H20="","",MAX(0,MIN(1,(H20-55)/(87-55))))</f>
        <v>0.25</v>
      </c>
      <c r="F20" s="19" t="str">
        <f t="shared" si="1"/>
        <v>In Trouble</v>
      </c>
      <c r="G20" s="22">
        <v>78.0</v>
      </c>
      <c r="H20" s="22">
        <v>63.0</v>
      </c>
    </row>
    <row r="21" ht="30.0" customHeight="1">
      <c r="A21" s="18" t="s">
        <v>56</v>
      </c>
      <c r="B21" s="19" t="s">
        <v>20</v>
      </c>
      <c r="C21" s="20" t="s">
        <v>48</v>
      </c>
      <c r="D21" s="19" t="s">
        <v>57</v>
      </c>
      <c r="E21" s="21">
        <f>IF(H21="","",MAX(0,MIN(1,(18-H21)/(18-10))))</f>
        <v>0</v>
      </c>
      <c r="F21" s="19" t="str">
        <f t="shared" si="1"/>
        <v>Not Started</v>
      </c>
      <c r="G21" s="22">
        <v>15.0</v>
      </c>
      <c r="H21" s="22">
        <v>18.0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34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37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38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40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45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47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50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2026-09-21T17:21:41Z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