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snBKWfSh/veWguTANj1dIxzRB+PXXh85PAAQbOG9JQ="/>
    </ext>
  </extLst>
</workbook>
</file>

<file path=xl/sharedStrings.xml><?xml version="1.0" encoding="utf-8"?>
<sst xmlns="http://schemas.openxmlformats.org/spreadsheetml/2006/main" count="86" uniqueCount="58">
  <si>
    <t>Online Revenue Growth OKR Tracker</t>
  </si>
  <si>
    <t>Editable OKR Template  ·  profit.co  ·  Retail  ·  Marketing  ·  E-commerce</t>
  </si>
  <si>
    <t>Company:</t>
  </si>
  <si>
    <t>Department:</t>
  </si>
  <si>
    <t>Department:  Marketing · E-commerce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</si>
  <si>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</si>
  <si>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</si>
  <si>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</si>
  <si>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</si>
  <si>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</si>
  <si>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</si>
  <si>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</si>
  <si>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</si>
  <si>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</si>
  <si>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</si>
  <si>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</si>
  <si>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</si>
  <si>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</si>
  <si>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</si>
  <si>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Grow total online revenue across all digital channels</t>
  </si>
  <si>
    <t>Q3-2026</t>
  </si>
  <si>
    <t>Daniel Reyes</t>
  </si>
  <si>
    <t>KR1.1</t>
  </si>
  <si>
    <t>KR1.1   Grow total online revenue from $2.8M to $3.6M this quarter</t>
  </si>
  <si>
    <t>↑ Online revenue</t>
  </si>
  <si>
    <t>KR1.2</t>
  </si>
  <si>
    <t>KR1.2   Grow GMV by +28% versus the prior quarter</t>
  </si>
  <si>
    <t>Kai Andersson</t>
  </si>
  <si>
    <t>↑ GMV growth</t>
  </si>
  <si>
    <t>KR1.3</t>
  </si>
  <si>
    <t xml:space="preserve">O2:  </t>
  </si>
  <si>
    <t>KR1.3   Grow average orders per day from 180 to 270</t>
  </si>
  <si>
    <t>↑ Orders per day</t>
  </si>
  <si>
    <t>KR2.1</t>
  </si>
  <si>
    <t>O2:  Improve website conversion and reduce cart abandonment losses</t>
  </si>
  <si>
    <t>Marcus Lee</t>
  </si>
  <si>
    <t>KR2.2</t>
  </si>
  <si>
    <t>KR2.3</t>
  </si>
  <si>
    <t xml:space="preserve">O3:  </t>
  </si>
  <si>
    <t>KR2.1   Raise the site conversion rate from 2.4% to 4.4%</t>
  </si>
  <si>
    <t>↑ Site conversion</t>
  </si>
  <si>
    <t>KR3.1</t>
  </si>
  <si>
    <t>KR2.2   Reduce the cart abandonment rate from 71% to 52%</t>
  </si>
  <si>
    <t>↓ Cart abandonment</t>
  </si>
  <si>
    <t>KR3.2</t>
  </si>
  <si>
    <t>KR3.3</t>
  </si>
  <si>
    <t>KR2.3   Keep the checkout drop-off rate at or below 20%</t>
  </si>
  <si>
    <t>≤ Checkout drop-off</t>
  </si>
  <si>
    <t>O3:  Increase average order value and repeat purchase rate</t>
  </si>
  <si>
    <t>Alicia Fenn</t>
  </si>
  <si>
    <t>KR3.1   Raise average order value from $82 to $113.50</t>
  </si>
  <si>
    <t>↑ Average order value</t>
  </si>
  <si>
    <t>KR3.2   Raise the repeat-purchase rate from 28% to 44%</t>
  </si>
  <si>
    <t>Rebecca Stone</t>
  </si>
  <si>
    <t>↑ Repeat-purchase rate</t>
  </si>
  <si>
    <t>KR3.3   Grow average customer lifetime value from $1.9K to $2.9K</t>
  </si>
  <si>
    <t>Hannah Weiss</t>
  </si>
  <si>
    <t>↑ Customer LTV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</si>
</sst>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0.55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55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IF(H11="","",MAX(0,MIN(1,(H11-2.8)/(3.6-2.8))))</f>
        <v>0.61</v>
      </c>
      <c r="F11" s="24" t="str">
        <f t="shared" si="1"/>
        <v>On Track</v>
      </c>
      <c r="G11" s="21">
        <v>3.4</v>
      </c>
      <c r="H11" s="21">
        <v>3.288</v>
      </c>
    </row>
    <row r="12" ht="18.0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IF(H12="","",MAX(0,MIN(1,(H12-0)/(28-0))))</f>
        <v>0.42</v>
      </c>
      <c r="F12" s="30" t="str">
        <f t="shared" si="1"/>
        <v>At Risk</v>
      </c>
      <c r="G12" s="26">
        <v>24.0</v>
      </c>
      <c r="H12" s="26">
        <v>11.76</v>
      </c>
    </row>
    <row r="13" ht="18.0" customHeight="1">
      <c r="A13" s="20" t="s">
        <v>31</v>
      </c>
      <c r="B13" s="21" t="s">
        <v>20</v>
      </c>
      <c r="C13" s="22" t="s">
        <v>27</v>
      </c>
      <c r="D13" s="21" t="s">
        <v>32</v>
      </c>
      <c r="E13" s="23">
        <f>IF(H13="","",MAX(0,MIN(1,(H13-180)/(270-180))))</f>
        <v>0.62</v>
      </c>
      <c r="F13" s="24" t="str">
        <f t="shared" si="1"/>
        <v>On Track</v>
      </c>
      <c r="G13" s="21">
        <v>255.0</v>
      </c>
      <c r="H13" s="21">
        <v>235.8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0.5466666667</v>
      </c>
      <c r="F14" s="17" t="str">
        <f t="shared" si="1"/>
        <v>At Risk</v>
      </c>
      <c r="G14" s="17">
        <v>100.0</v>
      </c>
      <c r="H14" s="18">
        <f>IFERROR(AVERAGE(E15,E16,E17)*100,"")</f>
        <v>54.66666667</v>
      </c>
    </row>
    <row r="15" ht="18.0" customHeight="1">
      <c r="A15" s="28" t="s">
        <v>39</v>
      </c>
      <c r="B15" s="26" t="s">
        <v>20</v>
      </c>
      <c r="C15" s="27" t="s">
        <v>35</v>
      </c>
      <c r="D15" s="26" t="s">
        <v>40</v>
      </c>
      <c r="E15" s="29">
        <f>IF(H15="","",MAX(0,MIN(1,(H15-2.4)/(4.4-2.4))))</f>
        <v>0.42</v>
      </c>
      <c r="F15" s="30" t="str">
        <f t="shared" si="1"/>
        <v>At Risk</v>
      </c>
      <c r="G15" s="26">
        <v>4.0</v>
      </c>
      <c r="H15" s="26">
        <v>3.24</v>
      </c>
    </row>
    <row r="16" ht="18.0" customHeight="1">
      <c r="A16" s="20" t="s">
        <v>42</v>
      </c>
      <c r="B16" s="21" t="s">
        <v>20</v>
      </c>
      <c r="C16" s="22" t="s">
        <v>35</v>
      </c>
      <c r="D16" s="21" t="s">
        <v>43</v>
      </c>
      <c r="E16" s="23">
        <f>IF(H16="","",MAX(0,MIN(1,(71-H16)/(71-52))))</f>
        <v>0.22</v>
      </c>
      <c r="F16" s="24" t="str">
        <f t="shared" si="1"/>
        <v>In Trouble</v>
      </c>
      <c r="G16" s="21">
        <v>60.0</v>
      </c>
      <c r="H16" s="21">
        <v>66.82</v>
      </c>
    </row>
    <row r="17" ht="18.0" customHeight="1">
      <c r="A17" s="28" t="s">
        <v>46</v>
      </c>
      <c r="B17" s="26" t="s">
        <v>20</v>
      </c>
      <c r="C17" s="27" t="s">
        <v>35</v>
      </c>
      <c r="D17" s="26" t="s">
        <v>47</v>
      </c>
      <c r="E17" s="29">
        <f>IF(H17="","",IF(H17&lt;=0,1,MIN(1,20/H17)))</f>
        <v>1</v>
      </c>
      <c r="F17" s="30" t="str">
        <f t="shared" si="1"/>
        <v>Completed</v>
      </c>
      <c r="G17" s="26">
        <v>26.0</v>
      </c>
      <c r="H17" s="26">
        <v>20.0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0.3433333333</v>
      </c>
      <c r="F18" s="17" t="str">
        <f t="shared" si="1"/>
        <v>At Risk</v>
      </c>
      <c r="G18" s="17">
        <v>100.0</v>
      </c>
      <c r="H18" s="18">
        <f>IFERROR(AVERAGE(E19,E20,E21)*100,"")</f>
        <v>34.33333333</v>
      </c>
    </row>
    <row r="19" ht="18.0" customHeight="1">
      <c r="A19" s="20" t="s">
        <v>50</v>
      </c>
      <c r="B19" s="21" t="s">
        <v>20</v>
      </c>
      <c r="C19" s="22" t="s">
        <v>49</v>
      </c>
      <c r="D19" s="21" t="s">
        <v>51</v>
      </c>
      <c r="E19" s="23">
        <f>IF(H19="","",MAX(0,MIN(1,(H19-82)/(113.5-82))))</f>
        <v>0.61</v>
      </c>
      <c r="F19" s="24" t="str">
        <f t="shared" si="1"/>
        <v>On Track</v>
      </c>
      <c r="G19" s="21">
        <v>108.0</v>
      </c>
      <c r="H19" s="21">
        <v>101.215</v>
      </c>
    </row>
    <row r="20" ht="18.0" customHeight="1">
      <c r="A20" s="28" t="s">
        <v>52</v>
      </c>
      <c r="B20" s="26" t="s">
        <v>20</v>
      </c>
      <c r="C20" s="27" t="s">
        <v>53</v>
      </c>
      <c r="D20" s="26" t="s">
        <v>54</v>
      </c>
      <c r="E20" s="29">
        <f>IF(H20="","",MAX(0,MIN(1,(H20-28)/(44-28))))</f>
        <v>0.42</v>
      </c>
      <c r="F20" s="30" t="str">
        <f t="shared" si="1"/>
        <v>At Risk</v>
      </c>
      <c r="G20" s="26">
        <v>40.0</v>
      </c>
      <c r="H20" s="26">
        <v>34.72</v>
      </c>
    </row>
    <row r="21" ht="18.0" customHeight="1">
      <c r="A21" s="20" t="s">
        <v>55</v>
      </c>
      <c r="B21" s="21" t="s">
        <v>20</v>
      </c>
      <c r="C21" s="22" t="s">
        <v>56</v>
      </c>
      <c r="D21" s="21" t="s">
        <v>57</v>
      </c>
      <c r="E21" s="23">
        <f>IF(H21="","",MAX(0,MIN(1,(H21-1.9)/(2.9-1.9))))</f>
        <v>0</v>
      </c>
      <c r="F21" s="24" t="str">
        <f t="shared" si="1"/>
        <v>Not Started</v>
      </c>
      <c r="G21" s="21">
        <v>2.6</v>
      </c>
      <c r="H21" s="21">
        <v>1.9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33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37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41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44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45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2026-09-23T07:19:09Z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